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imkrauth/Documents/Grants/"/>
    </mc:Choice>
  </mc:AlternateContent>
  <xr:revisionPtr revIDLastSave="0" documentId="8_{00ABC5AB-3CF6-CF41-839B-30865BF0E58D}" xr6:coauthVersionLast="47" xr6:coauthVersionMax="47" xr10:uidLastSave="{00000000-0000-0000-0000-000000000000}"/>
  <bookViews>
    <workbookView xWindow="3800" yWindow="500" windowWidth="21800" windowHeight="15500" xr2:uid="{00000000-000D-0000-FFFF-FFFF00000000}"/>
  </bookViews>
  <sheets>
    <sheet name="C-Title 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7" i="1"/>
  <c r="E32" i="1" l="1"/>
  <c r="E24" i="1"/>
  <c r="E25" i="1"/>
  <c r="E33" i="1" l="1"/>
  <c r="E26" i="1"/>
  <c r="E15" i="1"/>
  <c r="E14" i="1"/>
  <c r="E18" i="1"/>
  <c r="E20" i="1"/>
  <c r="E19" i="1"/>
  <c r="E27" i="1" l="1"/>
  <c r="E38" i="1" s="1"/>
  <c r="E21" i="1"/>
  <c r="E35" i="1" s="1"/>
  <c r="E36" i="1" l="1"/>
  <c r="E39" i="1" s="1"/>
</calcChain>
</file>

<file path=xl/sharedStrings.xml><?xml version="1.0" encoding="utf-8"?>
<sst xmlns="http://schemas.openxmlformats.org/spreadsheetml/2006/main" count="49" uniqueCount="48">
  <si>
    <t>ORGANIZATION INFORMATION</t>
  </si>
  <si>
    <t>Organization</t>
  </si>
  <si>
    <t>Contact Name</t>
  </si>
  <si>
    <t>Quantity</t>
  </si>
  <si>
    <t>Total</t>
  </si>
  <si>
    <t>*Please note that Love Notes implementation also requires craft supplies that could total up to $200*</t>
  </si>
  <si>
    <t>Technical Assistance (TA)</t>
  </si>
  <si>
    <t>GRAND TOTAL</t>
  </si>
  <si>
    <t>Cost</t>
  </si>
  <si>
    <t>Free</t>
  </si>
  <si>
    <t>TA TOTAL</t>
  </si>
  <si>
    <t xml:space="preserve">Contact Email and Phone Number </t>
  </si>
  <si>
    <r>
      <t xml:space="preserve">Instructor’s Manual </t>
    </r>
    <r>
      <rPr>
        <i/>
        <sz val="8"/>
        <rFont val="Arial"/>
        <family val="2"/>
      </rPr>
      <t xml:space="preserve">(1 manual per facilitator) </t>
    </r>
  </si>
  <si>
    <r>
      <t>Participant Journals (</t>
    </r>
    <r>
      <rPr>
        <i/>
        <sz val="8"/>
        <rFont val="Arial"/>
        <family val="2"/>
      </rPr>
      <t>Pack of 10)</t>
    </r>
  </si>
  <si>
    <r>
      <t xml:space="preserve">Primary Colors Personality Profiles </t>
    </r>
    <r>
      <rPr>
        <i/>
        <sz val="8"/>
        <color rgb="FF000000"/>
        <rFont val="Arial"/>
        <family val="2"/>
      </rPr>
      <t>(Pack of 10)</t>
    </r>
  </si>
  <si>
    <r>
      <t xml:space="preserve">Spanish Primary Colors Personality Profiles </t>
    </r>
    <r>
      <rPr>
        <i/>
        <sz val="8"/>
        <rFont val="Arial"/>
        <family val="2"/>
      </rPr>
      <t>(Pack of 10)</t>
    </r>
  </si>
  <si>
    <t># of Hours</t>
  </si>
  <si>
    <r>
      <t xml:space="preserve">MATERIALS TOTAL </t>
    </r>
    <r>
      <rPr>
        <b/>
        <i/>
        <sz val="8"/>
        <rFont val="Arial"/>
        <family val="2"/>
      </rPr>
      <t>(Calculated automatically)</t>
    </r>
  </si>
  <si>
    <t>LN TRAINING SUBTOTAL</t>
  </si>
  <si>
    <t>MATERIALS SUBTOTAL</t>
  </si>
  <si>
    <r>
      <t xml:space="preserve">SHIPPING TOTAL </t>
    </r>
    <r>
      <rPr>
        <b/>
        <i/>
        <sz val="8"/>
        <rFont val="Arial"/>
        <family val="2"/>
      </rPr>
      <t xml:space="preserve">(Shipping is calculated automatically based on your material total)                                                                                                                                           </t>
    </r>
  </si>
  <si>
    <t>MATERIALS AND TRAINING</t>
  </si>
  <si>
    <r>
      <t xml:space="preserve">TRAINING TOTAL </t>
    </r>
    <r>
      <rPr>
        <b/>
        <i/>
        <sz val="8"/>
        <rFont val="Arial"/>
        <family val="2"/>
      </rPr>
      <t>(Calculated automatically)</t>
    </r>
  </si>
  <si>
    <t>Organization Contact</t>
  </si>
  <si>
    <t>Please sign and return to Aaron Larson, Grant Coordinator- Aaron@dibbleinstitute.org</t>
  </si>
  <si>
    <r>
      <t xml:space="preserve">Virtual Group Training Rate </t>
    </r>
    <r>
      <rPr>
        <i/>
        <sz val="8"/>
        <rFont val="Arial"/>
        <family val="2"/>
      </rPr>
      <t>(up to 25 trainees)</t>
    </r>
    <r>
      <rPr>
        <sz val="9"/>
        <rFont val="Arial"/>
        <family val="2"/>
      </rPr>
      <t>*</t>
    </r>
  </si>
  <si>
    <r>
      <t xml:space="preserve">Individual Training Rate </t>
    </r>
    <r>
      <rPr>
        <i/>
        <sz val="8"/>
        <rFont val="Arial"/>
        <family val="2"/>
      </rPr>
      <t>(Virtual only)</t>
    </r>
    <r>
      <rPr>
        <sz val="9"/>
        <rFont val="Arial"/>
        <family val="2"/>
      </rPr>
      <t>*</t>
    </r>
  </si>
  <si>
    <r>
      <t xml:space="preserve">Sales Tax </t>
    </r>
    <r>
      <rPr>
        <b/>
        <i/>
        <sz val="8"/>
        <rFont val="Arial"/>
        <family val="2"/>
      </rPr>
      <t>(Calculate your sales tax if you live in AZ, CA, FL, MD, OH, OK or UT. If exempt, please send your docs)</t>
    </r>
  </si>
  <si>
    <t>*If you are using multiple programs and/or would like a custom training quote,  call (800) 695-7975 Ext. 703*</t>
  </si>
  <si>
    <r>
      <t>Complimentary for Group Training Clients (</t>
    </r>
    <r>
      <rPr>
        <i/>
        <sz val="8"/>
        <rFont val="Arial"/>
        <family val="2"/>
      </rPr>
      <t>2 hours)</t>
    </r>
  </si>
  <si>
    <r>
      <t xml:space="preserve">Implementation and Programmatic TA  </t>
    </r>
    <r>
      <rPr>
        <i/>
        <sz val="8"/>
        <rFont val="Arial"/>
        <family val="2"/>
      </rPr>
      <t>(Per hour)</t>
    </r>
  </si>
  <si>
    <r>
      <t xml:space="preserve">In Person Group Training Rate                                                                            </t>
    </r>
    <r>
      <rPr>
        <i/>
        <sz val="8"/>
        <rFont val="Arial"/>
        <family val="2"/>
      </rPr>
      <t>(Up to 25 trainees and includes $2500 travel estimate)</t>
    </r>
    <r>
      <rPr>
        <sz val="9"/>
        <rFont val="Arial"/>
        <family val="2"/>
      </rPr>
      <t>*</t>
    </r>
  </si>
  <si>
    <t>Love Notes 4.1 SRA</t>
  </si>
  <si>
    <r>
      <t xml:space="preserve">Love Notes SRA 4.1 Training Options                                                                                                              </t>
    </r>
    <r>
      <rPr>
        <i/>
        <sz val="9"/>
        <color rgb="FF000000"/>
        <rFont val="Arial"/>
        <family val="2"/>
      </rPr>
      <t>(Using multiple programs and/or would like a custom training quote? Call (800) 695-7975 Ext. 703)*</t>
    </r>
  </si>
  <si>
    <r>
      <t xml:space="preserve">Spanish Particpant Journals </t>
    </r>
    <r>
      <rPr>
        <i/>
        <sz val="8"/>
        <color rgb="FF000000"/>
        <rFont val="Arial"/>
        <family val="2"/>
      </rPr>
      <t>(Pack of 10)</t>
    </r>
  </si>
  <si>
    <t>Competitive Title V
Materials, Training, and TA Agreement</t>
  </si>
  <si>
    <r>
      <t>Middle School Edition Participant Journals (</t>
    </r>
    <r>
      <rPr>
        <i/>
        <sz val="8"/>
        <rFont val="Arial"/>
        <family val="2"/>
      </rPr>
      <t>Pack of 10)</t>
    </r>
  </si>
  <si>
    <r>
      <t>Middle School Edition Spanish Participant Journals (</t>
    </r>
    <r>
      <rPr>
        <i/>
        <sz val="8"/>
        <rFont val="Arial"/>
        <family val="2"/>
      </rPr>
      <t>Pack of 10)</t>
    </r>
  </si>
  <si>
    <t>Helpful Insturctions before you begin:</t>
  </si>
  <si>
    <t>1 - Quantity</t>
  </si>
  <si>
    <t>2 - Price per unit</t>
  </si>
  <si>
    <t>3 - Total</t>
  </si>
  <si>
    <t>Price</t>
  </si>
  <si>
    <t>Revised 7/10/2025</t>
  </si>
  <si>
    <r>
      <t xml:space="preserve">2) </t>
    </r>
    <r>
      <rPr>
        <sz val="9"/>
        <color rgb="FFFF0000"/>
        <rFont val="Arial"/>
        <family val="2"/>
      </rPr>
      <t>Click in the price per unit cell (Column 2)</t>
    </r>
    <r>
      <rPr>
        <sz val="9"/>
        <color rgb="FF000000"/>
        <rFont val="Arial"/>
        <family val="2"/>
      </rPr>
      <t xml:space="preserve"> to the right of the quantity cell you just entered to see bulk pricing.  A Dropdown list of prices will appear. </t>
    </r>
    <r>
      <rPr>
        <sz val="9"/>
        <color rgb="FFFF0000"/>
        <rFont val="Arial"/>
        <family val="2"/>
      </rPr>
      <t>Choose the price per unit based on the number you are ordering.</t>
    </r>
  </si>
  <si>
    <r>
      <t xml:space="preserve">3) </t>
    </r>
    <r>
      <rPr>
        <sz val="9"/>
        <color rgb="FFFF0000"/>
        <rFont val="Arial"/>
        <family val="2"/>
      </rPr>
      <t>The Total  (Column 3) will automatically calculate</t>
    </r>
    <r>
      <rPr>
        <sz val="9"/>
        <color rgb="FF000000"/>
        <rFont val="Arial"/>
        <family val="2"/>
      </rPr>
      <t>. Do not type in column 3.</t>
    </r>
  </si>
  <si>
    <t>1) Enter the quantities you need for Instructor's Manuals and Particpant materials in Column 1.  Note that participant materials come in packs of 10.</t>
  </si>
  <si>
    <r>
      <t xml:space="preserve">4) If the materials are being shipped to  AZ, CA, FL, MD, OH, OK or UT, please </t>
    </r>
    <r>
      <rPr>
        <sz val="9"/>
        <color rgb="FFFF0000"/>
        <rFont val="Arial"/>
        <family val="2"/>
      </rPr>
      <t>calculate the sales tax and enter it below shipping</t>
    </r>
    <r>
      <rPr>
        <sz val="9"/>
        <color rgb="FF000000"/>
        <rFont val="Arial"/>
        <family val="2"/>
      </rPr>
      <t xml:space="preserve">. If you are not in one of the states listed, please leave blank. </t>
    </r>
    <r>
      <rPr>
        <sz val="9"/>
        <color rgb="FFFF0000"/>
        <rFont val="Arial"/>
        <family val="2"/>
      </rPr>
      <t>If you are Tax Exempt, please send your Tax Exempt documentation along with this is agreement to Aaron@dibbleinstitute.org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</si>
</sst>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\$0.00"/>
    <numFmt numFmtId="165" formatCode="&quot;$&quot;#,##0.00"/>
  </numFmts>
  <fonts count="20" x14ac:knownFonts="1">
    <font>
      <sz val="10"/>
      <color rgb="FF000000"/>
      <name val="Times New Roman"/>
      <charset val="204"/>
    </font>
    <font>
      <b/>
      <sz val="12"/>
      <name val="Arial"/>
      <family val="2"/>
    </font>
    <font>
      <i/>
      <sz val="6"/>
      <name val="Arial"/>
      <family val="2"/>
    </font>
    <font>
      <b/>
      <sz val="14"/>
      <name val="Arial"/>
      <family val="2"/>
    </font>
    <font>
      <i/>
      <sz val="9"/>
      <name val="Arial"/>
      <family val="2"/>
    </font>
    <font>
      <sz val="10"/>
      <color rgb="FF000000"/>
      <name val="Arial"/>
      <family val="2"/>
    </font>
    <font>
      <i/>
      <sz val="9"/>
      <color rgb="FF000000"/>
      <name val="Arial"/>
      <family val="2"/>
    </font>
    <font>
      <b/>
      <sz val="9"/>
      <name val="Arial"/>
      <family val="2"/>
    </font>
    <font>
      <i/>
      <sz val="8"/>
      <name val="Arial"/>
      <family val="2"/>
    </font>
    <font>
      <i/>
      <sz val="8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color rgb="FF000000"/>
      <name val="Times New Roman"/>
      <family val="1"/>
    </font>
    <font>
      <b/>
      <sz val="9"/>
      <color theme="1"/>
      <name val="Arial"/>
      <family val="2"/>
    </font>
    <font>
      <b/>
      <i/>
      <sz val="8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0"/>
      <color rgb="FF000000"/>
      <name val="Times New Roman"/>
      <family val="1"/>
    </font>
    <font>
      <b/>
      <sz val="9"/>
      <color rgb="FF000000"/>
      <name val="Arial"/>
      <family val="2"/>
    </font>
    <font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164" fontId="11" fillId="0" borderId="1" xfId="0" applyNumberFormat="1" applyFont="1" applyBorder="1" applyAlignment="1">
      <alignment horizontal="center" vertical="center" shrinkToFit="1"/>
    </xf>
    <xf numFmtId="8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top"/>
    </xf>
    <xf numFmtId="165" fontId="11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8" fontId="1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8" fontId="11" fillId="2" borderId="2" xfId="0" applyNumberFormat="1" applyFont="1" applyFill="1" applyBorder="1" applyAlignment="1">
      <alignment horizontal="center" vertical="center" wrapText="1"/>
    </xf>
    <xf numFmtId="8" fontId="11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8" fontId="11" fillId="5" borderId="1" xfId="0" applyNumberFormat="1" applyFont="1" applyFill="1" applyBorder="1" applyAlignment="1">
      <alignment horizontal="center" vertical="center" wrapText="1"/>
    </xf>
    <xf numFmtId="165" fontId="11" fillId="5" borderId="1" xfId="0" applyNumberFormat="1" applyFont="1" applyFill="1" applyBorder="1" applyAlignment="1">
      <alignment horizontal="center" vertical="center" wrapText="1"/>
    </xf>
    <xf numFmtId="165" fontId="11" fillId="4" borderId="1" xfId="0" applyNumberFormat="1" applyFont="1" applyFill="1" applyBorder="1" applyAlignment="1">
      <alignment horizontal="center" vertical="center" wrapText="1"/>
    </xf>
    <xf numFmtId="8" fontId="11" fillId="6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left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7" fillId="4" borderId="1" xfId="0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13" fillId="2" borderId="2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left" vertical="center" wrapText="1"/>
    </xf>
    <xf numFmtId="0" fontId="1" fillId="6" borderId="5" xfId="0" applyFont="1" applyFill="1" applyBorder="1" applyAlignment="1">
      <alignment horizontal="left" vertical="center" wrapText="1"/>
    </xf>
    <xf numFmtId="0" fontId="1" fillId="6" borderId="4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7" fillId="6" borderId="1" xfId="0" applyFont="1" applyFill="1" applyBorder="1" applyAlignment="1">
      <alignment horizontal="right" vertical="center" wrapText="1"/>
    </xf>
    <xf numFmtId="0" fontId="15" fillId="6" borderId="3" xfId="0" applyFont="1" applyFill="1" applyBorder="1" applyAlignment="1">
      <alignment horizontal="left" vertical="center" wrapText="1"/>
    </xf>
    <xf numFmtId="0" fontId="16" fillId="6" borderId="5" xfId="0" applyFont="1" applyFill="1" applyBorder="1" applyAlignment="1">
      <alignment horizontal="left" vertical="center" wrapText="1"/>
    </xf>
    <xf numFmtId="0" fontId="16" fillId="6" borderId="4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1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477388</xdr:colOff>
      <xdr:row>0</xdr:row>
      <xdr:rowOff>6129</xdr:rowOff>
    </xdr:from>
    <xdr:to>
      <xdr:col>2</xdr:col>
      <xdr:colOff>659362</xdr:colOff>
      <xdr:row>1</xdr:row>
      <xdr:rowOff>6552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605" y="6129"/>
          <a:ext cx="2190346" cy="404066"/>
        </a:xfrm>
        <a:prstGeom prst="rect">
          <a:avLst/>
        </a:prstGeom>
      </xdr:spPr>
    </xdr:pic>
    <xdr:clientData/>
  </xdr:twoCellAnchor>
  <xdr:twoCellAnchor>
    <xdr:from>
      <xdr:col>0</xdr:col>
      <xdr:colOff>2889374</xdr:colOff>
      <xdr:row>44</xdr:row>
      <xdr:rowOff>12451</xdr:rowOff>
    </xdr:from>
    <xdr:to>
      <xdr:col>2</xdr:col>
      <xdr:colOff>31874</xdr:colOff>
      <xdr:row>44</xdr:row>
      <xdr:rowOff>12451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C9279682-77BF-52B5-6AAD-DD51FD603EA8}"/>
            </a:ext>
          </a:extLst>
        </xdr:cNvPr>
        <xdr:cNvCxnSpPr/>
      </xdr:nvCxnSpPr>
      <xdr:spPr>
        <a:xfrm>
          <a:off x="2889374" y="16422843"/>
          <a:ext cx="134470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215900</xdr:colOff>
      <xdr:row>44</xdr:row>
      <xdr:rowOff>12700</xdr:rowOff>
    </xdr:from>
    <xdr:to>
      <xdr:col>0</xdr:col>
      <xdr:colOff>2527300</xdr:colOff>
      <xdr:row>44</xdr:row>
      <xdr:rowOff>12700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76582A7E-C939-544B-8241-AE10D14236DC}"/>
            </a:ext>
          </a:extLst>
        </xdr:cNvPr>
        <xdr:cNvCxnSpPr/>
      </xdr:nvCxnSpPr>
      <xdr:spPr>
        <a:xfrm>
          <a:off x="215900" y="15918827"/>
          <a:ext cx="23114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"/>
  <sheetViews>
    <sheetView tabSelected="1" zoomScale="120" zoomScaleNormal="120" workbookViewId="0">
      <pane ySplit="11" topLeftCell="A12" activePane="bottomLeft" state="frozen"/>
      <selection pane="bottomLeft" activeCell="I4" sqref="I4"/>
    </sheetView>
  </sheetViews>
  <sheetFormatPr baseColWidth="10" defaultColWidth="9" defaultRowHeight="13" x14ac:dyDescent="0.15"/>
  <cols>
    <col min="1" max="1" width="31.796875" customWidth="1"/>
    <col min="2" max="2" width="31.59765625" customWidth="1"/>
    <col min="3" max="3" width="16.19921875" customWidth="1"/>
    <col min="4" max="4" width="15.19921875" customWidth="1"/>
    <col min="5" max="5" width="17.3984375" customWidth="1"/>
    <col min="6" max="6" width="3.59765625" hidden="1" customWidth="1"/>
  </cols>
  <sheetData>
    <row r="1" spans="1:11" ht="32" customHeight="1" x14ac:dyDescent="0.15">
      <c r="A1" s="61"/>
      <c r="B1" s="61"/>
      <c r="C1" s="61"/>
      <c r="D1" s="61"/>
      <c r="E1" s="61"/>
      <c r="F1" s="61"/>
    </row>
    <row r="2" spans="1:11" ht="18" customHeight="1" x14ac:dyDescent="0.15">
      <c r="A2" s="64" t="s">
        <v>38</v>
      </c>
      <c r="B2" s="63"/>
      <c r="C2" s="63"/>
      <c r="D2" s="63"/>
      <c r="E2" s="63"/>
      <c r="F2" s="24"/>
    </row>
    <row r="3" spans="1:11" ht="25" customHeight="1" x14ac:dyDescent="0.15">
      <c r="A3" s="65" t="s">
        <v>46</v>
      </c>
      <c r="B3" s="65"/>
      <c r="C3" s="65"/>
      <c r="D3" s="65"/>
      <c r="E3" s="65"/>
      <c r="F3" s="24"/>
      <c r="G3" s="55"/>
      <c r="H3" s="56"/>
      <c r="I3" s="56"/>
      <c r="J3" s="56"/>
      <c r="K3" s="56"/>
    </row>
    <row r="4" spans="1:11" ht="29" customHeight="1" x14ac:dyDescent="0.15">
      <c r="A4" s="65" t="s">
        <v>44</v>
      </c>
      <c r="B4" s="65"/>
      <c r="C4" s="65"/>
      <c r="D4" s="65"/>
      <c r="E4" s="65"/>
      <c r="F4" s="24"/>
    </row>
    <row r="5" spans="1:11" ht="17" customHeight="1" x14ac:dyDescent="0.15">
      <c r="A5" s="65" t="s">
        <v>45</v>
      </c>
      <c r="B5" s="65"/>
      <c r="C5" s="65"/>
      <c r="D5" s="65"/>
      <c r="E5" s="65"/>
      <c r="F5" s="1"/>
    </row>
    <row r="6" spans="1:11" ht="39" customHeight="1" x14ac:dyDescent="0.15">
      <c r="A6" s="65" t="s">
        <v>47</v>
      </c>
      <c r="B6" s="65"/>
      <c r="C6" s="65"/>
      <c r="D6" s="65"/>
      <c r="E6" s="65"/>
      <c r="F6" s="25"/>
    </row>
    <row r="7" spans="1:11" ht="48" customHeight="1" x14ac:dyDescent="0.15">
      <c r="A7" s="60" t="s">
        <v>35</v>
      </c>
      <c r="B7" s="60"/>
      <c r="C7" s="60"/>
      <c r="D7" s="60"/>
      <c r="E7" s="60"/>
      <c r="F7" s="2"/>
    </row>
    <row r="8" spans="1:11" ht="15.75" customHeight="1" x14ac:dyDescent="0.15">
      <c r="A8" s="62" t="s">
        <v>0</v>
      </c>
      <c r="B8" s="62"/>
      <c r="C8" s="62"/>
      <c r="D8" s="62"/>
      <c r="E8" s="62"/>
      <c r="F8" s="2"/>
    </row>
    <row r="9" spans="1:11" ht="15.75" customHeight="1" x14ac:dyDescent="0.15">
      <c r="A9" s="3" t="s">
        <v>1</v>
      </c>
      <c r="B9" s="57"/>
      <c r="C9" s="58"/>
      <c r="D9" s="58"/>
      <c r="E9" s="59"/>
      <c r="F9" s="2"/>
    </row>
    <row r="10" spans="1:11" ht="15.75" customHeight="1" x14ac:dyDescent="0.15">
      <c r="A10" s="3" t="s">
        <v>2</v>
      </c>
      <c r="B10" s="57"/>
      <c r="C10" s="58"/>
      <c r="D10" s="58"/>
      <c r="E10" s="59"/>
      <c r="F10" s="2"/>
    </row>
    <row r="11" spans="1:11" ht="17.25" customHeight="1" x14ac:dyDescent="0.15">
      <c r="A11" s="3" t="s">
        <v>11</v>
      </c>
      <c r="B11" s="57"/>
      <c r="C11" s="58"/>
      <c r="D11" s="58"/>
      <c r="E11" s="59"/>
      <c r="F11" s="2"/>
    </row>
    <row r="12" spans="1:11" ht="15" customHeight="1" x14ac:dyDescent="0.15">
      <c r="A12" s="42" t="s">
        <v>21</v>
      </c>
      <c r="B12" s="43"/>
      <c r="C12" s="19" t="s">
        <v>39</v>
      </c>
      <c r="D12" s="19" t="s">
        <v>40</v>
      </c>
      <c r="E12" s="19" t="s">
        <v>41</v>
      </c>
      <c r="F12" s="2"/>
    </row>
    <row r="13" spans="1:11" ht="14" customHeight="1" x14ac:dyDescent="0.15">
      <c r="A13" s="44" t="s">
        <v>32</v>
      </c>
      <c r="B13" s="45"/>
      <c r="C13" s="45"/>
      <c r="D13" s="45"/>
      <c r="E13" s="46"/>
      <c r="F13" s="2"/>
    </row>
    <row r="14" spans="1:11" ht="14" customHeight="1" x14ac:dyDescent="0.15">
      <c r="A14" s="37" t="s">
        <v>12</v>
      </c>
      <c r="B14" s="47"/>
      <c r="C14" s="6"/>
      <c r="D14" s="4">
        <v>525</v>
      </c>
      <c r="E14" s="5">
        <f t="shared" ref="E14:E20" si="0">C14*D14</f>
        <v>0</v>
      </c>
      <c r="F14" s="2"/>
    </row>
    <row r="15" spans="1:11" ht="14" customHeight="1" x14ac:dyDescent="0.15">
      <c r="A15" s="37" t="s">
        <v>13</v>
      </c>
      <c r="B15" s="47"/>
      <c r="C15" s="14"/>
      <c r="D15" s="20"/>
      <c r="E15" s="5">
        <f t="shared" si="0"/>
        <v>0</v>
      </c>
      <c r="F15" s="2"/>
    </row>
    <row r="16" spans="1:11" ht="14" customHeight="1" x14ac:dyDescent="0.15">
      <c r="A16" s="47" t="s">
        <v>34</v>
      </c>
      <c r="B16" s="47"/>
      <c r="C16" s="14"/>
      <c r="D16" s="20"/>
      <c r="E16" s="5">
        <f t="shared" si="0"/>
        <v>0</v>
      </c>
      <c r="F16" s="2"/>
    </row>
    <row r="17" spans="1:6" ht="14" customHeight="1" x14ac:dyDescent="0.15">
      <c r="A17" s="37" t="s">
        <v>36</v>
      </c>
      <c r="B17" s="47"/>
      <c r="C17" s="14"/>
      <c r="D17" s="20"/>
      <c r="E17" s="5">
        <f t="shared" si="0"/>
        <v>0</v>
      </c>
      <c r="F17" s="2"/>
    </row>
    <row r="18" spans="1:6" ht="16" customHeight="1" x14ac:dyDescent="0.15">
      <c r="A18" s="37" t="s">
        <v>37</v>
      </c>
      <c r="B18" s="47"/>
      <c r="C18" s="14"/>
      <c r="D18" s="20"/>
      <c r="E18" s="5">
        <f t="shared" si="0"/>
        <v>0</v>
      </c>
      <c r="F18" s="2"/>
    </row>
    <row r="19" spans="1:6" ht="14" customHeight="1" x14ac:dyDescent="0.15">
      <c r="A19" s="47" t="s">
        <v>14</v>
      </c>
      <c r="B19" s="47"/>
      <c r="C19" s="6"/>
      <c r="D19" s="21"/>
      <c r="E19" s="5">
        <f t="shared" si="0"/>
        <v>0</v>
      </c>
      <c r="F19" s="2"/>
    </row>
    <row r="20" spans="1:6" s="7" customFormat="1" ht="15" customHeight="1" x14ac:dyDescent="0.15">
      <c r="A20" s="37" t="s">
        <v>15</v>
      </c>
      <c r="B20" s="47"/>
      <c r="C20" s="14"/>
      <c r="D20" s="21"/>
      <c r="E20" s="5">
        <f t="shared" si="0"/>
        <v>0</v>
      </c>
      <c r="F20" s="9"/>
    </row>
    <row r="21" spans="1:6" ht="35" customHeight="1" x14ac:dyDescent="0.15">
      <c r="A21" s="49" t="s">
        <v>19</v>
      </c>
      <c r="B21" s="49"/>
      <c r="C21" s="49"/>
      <c r="D21" s="49"/>
      <c r="E21" s="23">
        <f>E14+E15+E18+E19+E20</f>
        <v>0</v>
      </c>
      <c r="F21" s="2"/>
    </row>
    <row r="22" spans="1:6" ht="26" customHeight="1" x14ac:dyDescent="0.15">
      <c r="A22" s="50" t="s">
        <v>33</v>
      </c>
      <c r="B22" s="51"/>
      <c r="C22" s="51"/>
      <c r="D22" s="51"/>
      <c r="E22" s="52"/>
      <c r="F22" s="2"/>
    </row>
    <row r="23" spans="1:6" ht="14" customHeight="1" x14ac:dyDescent="0.15">
      <c r="A23" s="26"/>
      <c r="B23" s="27"/>
      <c r="C23" s="28" t="s">
        <v>3</v>
      </c>
      <c r="D23" s="28" t="s">
        <v>42</v>
      </c>
      <c r="E23" s="29" t="s">
        <v>4</v>
      </c>
      <c r="F23" s="2"/>
    </row>
    <row r="24" spans="1:6" ht="32" customHeight="1" x14ac:dyDescent="0.15">
      <c r="A24" s="37" t="s">
        <v>25</v>
      </c>
      <c r="B24" s="37"/>
      <c r="C24" s="6"/>
      <c r="D24" s="5">
        <v>6995</v>
      </c>
      <c r="E24" s="8">
        <f>C24*D24</f>
        <v>0</v>
      </c>
      <c r="F24" s="2"/>
    </row>
    <row r="25" spans="1:6" ht="25" customHeight="1" x14ac:dyDescent="0.15">
      <c r="A25" s="37" t="s">
        <v>31</v>
      </c>
      <c r="B25" s="37"/>
      <c r="C25" s="6"/>
      <c r="D25" s="5">
        <v>9495</v>
      </c>
      <c r="E25" s="5">
        <f>C25*D25</f>
        <v>0</v>
      </c>
      <c r="F25" s="2"/>
    </row>
    <row r="26" spans="1:6" x14ac:dyDescent="0.15">
      <c r="A26" s="37" t="s">
        <v>26</v>
      </c>
      <c r="B26" s="37"/>
      <c r="C26" s="6"/>
      <c r="D26" s="5">
        <v>995</v>
      </c>
      <c r="E26" s="5">
        <f>C26*D26</f>
        <v>0</v>
      </c>
      <c r="F26" s="2"/>
    </row>
    <row r="27" spans="1:6" ht="14.5" customHeight="1" x14ac:dyDescent="0.15">
      <c r="A27" s="49" t="s">
        <v>18</v>
      </c>
      <c r="B27" s="49"/>
      <c r="C27" s="49"/>
      <c r="D27" s="49"/>
      <c r="E27" s="23">
        <f>E24+E25+E26</f>
        <v>0</v>
      </c>
      <c r="F27" s="2"/>
    </row>
    <row r="28" spans="1:6" ht="15.75" customHeight="1" x14ac:dyDescent="0.15">
      <c r="A28" s="53" t="s">
        <v>5</v>
      </c>
      <c r="B28" s="54"/>
      <c r="C28" s="54"/>
      <c r="D28" s="54"/>
      <c r="E28" s="54"/>
      <c r="F28" s="2"/>
    </row>
    <row r="29" spans="1:6" x14ac:dyDescent="0.15">
      <c r="A29" s="33"/>
      <c r="B29" s="34"/>
      <c r="C29" s="34"/>
      <c r="D29" s="34"/>
      <c r="E29" s="34"/>
    </row>
    <row r="30" spans="1:6" x14ac:dyDescent="0.15">
      <c r="A30" s="35" t="s">
        <v>6</v>
      </c>
      <c r="B30" s="36"/>
      <c r="C30" s="11" t="s">
        <v>16</v>
      </c>
      <c r="D30" s="11" t="s">
        <v>8</v>
      </c>
      <c r="E30" s="11" t="s">
        <v>4</v>
      </c>
    </row>
    <row r="31" spans="1:6" x14ac:dyDescent="0.15">
      <c r="A31" s="37" t="s">
        <v>29</v>
      </c>
      <c r="B31" s="37"/>
      <c r="C31" s="13">
        <v>2</v>
      </c>
      <c r="D31" s="6" t="s">
        <v>9</v>
      </c>
      <c r="E31" s="12">
        <v>0</v>
      </c>
    </row>
    <row r="32" spans="1:6" x14ac:dyDescent="0.15">
      <c r="A32" s="37" t="s">
        <v>30</v>
      </c>
      <c r="B32" s="37"/>
      <c r="C32" s="6"/>
      <c r="D32" s="5">
        <v>95</v>
      </c>
      <c r="E32" s="5">
        <f>C32*D32</f>
        <v>0</v>
      </c>
    </row>
    <row r="33" spans="1:6" ht="15.75" customHeight="1" x14ac:dyDescent="0.15">
      <c r="A33" s="38" t="s">
        <v>10</v>
      </c>
      <c r="B33" s="38"/>
      <c r="C33" s="38"/>
      <c r="D33" s="38"/>
      <c r="E33" s="10">
        <f>E31+E32</f>
        <v>0</v>
      </c>
      <c r="F33" s="2"/>
    </row>
    <row r="34" spans="1:6" s="7" customFormat="1" ht="14" customHeight="1" x14ac:dyDescent="0.15">
      <c r="A34" s="33"/>
      <c r="B34" s="34"/>
      <c r="C34" s="34"/>
      <c r="D34" s="34"/>
      <c r="E34" s="34"/>
      <c r="F34" s="9"/>
    </row>
    <row r="35" spans="1:6" x14ac:dyDescent="0.15">
      <c r="A35" s="32" t="s">
        <v>17</v>
      </c>
      <c r="B35" s="32"/>
      <c r="C35" s="32"/>
      <c r="D35" s="32"/>
      <c r="E35" s="16">
        <f>E21</f>
        <v>0</v>
      </c>
    </row>
    <row r="36" spans="1:6" ht="14" customHeight="1" x14ac:dyDescent="0.15">
      <c r="A36" s="32" t="s">
        <v>20</v>
      </c>
      <c r="B36" s="41"/>
      <c r="C36" s="41"/>
      <c r="D36" s="41"/>
      <c r="E36" s="16">
        <f>IF(E35&lt;5000, E35*1.1, IF(E35&lt;10000, E35+500, E35*1.05))-E35</f>
        <v>0</v>
      </c>
    </row>
    <row r="37" spans="1:6" x14ac:dyDescent="0.15">
      <c r="A37" s="32" t="s">
        <v>27</v>
      </c>
      <c r="B37" s="32"/>
      <c r="C37" s="32"/>
      <c r="D37" s="32"/>
      <c r="E37" s="22">
        <v>0</v>
      </c>
    </row>
    <row r="38" spans="1:6" x14ac:dyDescent="0.15">
      <c r="A38" s="32" t="s">
        <v>22</v>
      </c>
      <c r="B38" s="32"/>
      <c r="C38" s="32"/>
      <c r="D38" s="32"/>
      <c r="E38" s="16">
        <f>E27</f>
        <v>0</v>
      </c>
    </row>
    <row r="39" spans="1:6" x14ac:dyDescent="0.15">
      <c r="A39" s="39" t="s">
        <v>7</v>
      </c>
      <c r="B39" s="40"/>
      <c r="C39" s="40"/>
      <c r="D39" s="40"/>
      <c r="E39" s="15">
        <f>E33+E35+E36+E37+E38</f>
        <v>0</v>
      </c>
    </row>
    <row r="40" spans="1:6" x14ac:dyDescent="0.15">
      <c r="A40" s="48" t="s">
        <v>43</v>
      </c>
      <c r="B40" s="48"/>
      <c r="C40" s="48"/>
      <c r="D40" s="48"/>
      <c r="E40" s="48"/>
    </row>
    <row r="41" spans="1:6" x14ac:dyDescent="0.15">
      <c r="A41" s="30" t="s">
        <v>28</v>
      </c>
      <c r="B41" s="30"/>
      <c r="C41" s="30"/>
      <c r="D41" s="30"/>
      <c r="E41" s="30"/>
    </row>
    <row r="42" spans="1:6" x14ac:dyDescent="0.15">
      <c r="A42" s="31"/>
      <c r="B42" s="31"/>
      <c r="C42" s="31"/>
      <c r="D42" s="31"/>
      <c r="E42" s="31"/>
    </row>
    <row r="43" spans="1:6" x14ac:dyDescent="0.15">
      <c r="A43" s="31"/>
      <c r="B43" s="31"/>
      <c r="C43" s="31"/>
      <c r="D43" s="31"/>
      <c r="E43" s="31"/>
    </row>
    <row r="44" spans="1:6" x14ac:dyDescent="0.15">
      <c r="A44" s="18"/>
      <c r="B44" s="18"/>
      <c r="C44" s="31"/>
      <c r="D44" s="31"/>
      <c r="E44" s="31"/>
    </row>
    <row r="45" spans="1:6" x14ac:dyDescent="0.15">
      <c r="A45" s="31" t="s">
        <v>23</v>
      </c>
      <c r="B45" s="31"/>
      <c r="C45" s="31"/>
      <c r="D45" s="31"/>
      <c r="E45" s="31"/>
    </row>
    <row r="46" spans="1:6" x14ac:dyDescent="0.15">
      <c r="A46" s="31" t="s">
        <v>24</v>
      </c>
      <c r="B46" s="31"/>
      <c r="C46" s="31"/>
      <c r="D46" s="31"/>
      <c r="E46" s="31"/>
    </row>
    <row r="47" spans="1:6" x14ac:dyDescent="0.15">
      <c r="A47" s="31"/>
      <c r="B47" s="31"/>
      <c r="C47" s="31"/>
      <c r="D47" s="31"/>
      <c r="E47" s="31"/>
    </row>
    <row r="48" spans="1:6" x14ac:dyDescent="0.15">
      <c r="A48" s="31"/>
      <c r="B48" s="31"/>
      <c r="C48" s="31"/>
      <c r="D48" s="31"/>
      <c r="E48" s="31"/>
    </row>
    <row r="49" spans="1:5" x14ac:dyDescent="0.15">
      <c r="A49" s="31"/>
      <c r="B49" s="31"/>
      <c r="C49" s="31"/>
      <c r="D49" s="31"/>
      <c r="E49" s="31"/>
    </row>
    <row r="50" spans="1:5" x14ac:dyDescent="0.15">
      <c r="A50" s="31"/>
      <c r="B50" s="31"/>
      <c r="C50" s="31"/>
      <c r="D50" s="31"/>
      <c r="E50" s="31"/>
    </row>
    <row r="51" spans="1:5" x14ac:dyDescent="0.15">
      <c r="A51" s="31"/>
      <c r="B51" s="31"/>
      <c r="C51" s="31"/>
      <c r="D51" s="31"/>
      <c r="E51" s="31"/>
    </row>
    <row r="52" spans="1:5" x14ac:dyDescent="0.15">
      <c r="A52" s="31"/>
      <c r="B52" s="31"/>
      <c r="C52" s="31"/>
      <c r="D52" s="31"/>
      <c r="E52" s="31"/>
    </row>
    <row r="53" spans="1:5" x14ac:dyDescent="0.15">
      <c r="A53" s="31"/>
      <c r="B53" s="31"/>
      <c r="C53" s="31"/>
      <c r="D53" s="31"/>
      <c r="E53" s="31"/>
    </row>
    <row r="54" spans="1:5" x14ac:dyDescent="0.15">
      <c r="A54" s="17"/>
      <c r="B54" s="17"/>
      <c r="C54" s="17"/>
      <c r="D54" s="17"/>
      <c r="E54" s="17"/>
    </row>
    <row r="55" spans="1:5" x14ac:dyDescent="0.15">
      <c r="A55" s="17"/>
      <c r="B55" s="17"/>
      <c r="C55" s="17"/>
      <c r="D55" s="17"/>
      <c r="E55" s="17"/>
    </row>
  </sheetData>
  <mergeCells count="46">
    <mergeCell ref="A1:F1"/>
    <mergeCell ref="A8:E8"/>
    <mergeCell ref="B9:E9"/>
    <mergeCell ref="B10:E10"/>
    <mergeCell ref="A6:E6"/>
    <mergeCell ref="A2:E2"/>
    <mergeCell ref="A20:B20"/>
    <mergeCell ref="A19:B19"/>
    <mergeCell ref="G3:K3"/>
    <mergeCell ref="A4:E4"/>
    <mergeCell ref="A5:E5"/>
    <mergeCell ref="A3:E3"/>
    <mergeCell ref="B11:E11"/>
    <mergeCell ref="A7:E7"/>
    <mergeCell ref="A12:B12"/>
    <mergeCell ref="A13:E13"/>
    <mergeCell ref="A16:B16"/>
    <mergeCell ref="A17:B17"/>
    <mergeCell ref="A40:E40"/>
    <mergeCell ref="A21:D21"/>
    <mergeCell ref="A24:B24"/>
    <mergeCell ref="A25:B25"/>
    <mergeCell ref="A26:B26"/>
    <mergeCell ref="A27:D27"/>
    <mergeCell ref="A22:E22"/>
    <mergeCell ref="A28:E28"/>
    <mergeCell ref="A29:E29"/>
    <mergeCell ref="A14:B14"/>
    <mergeCell ref="A15:B15"/>
    <mergeCell ref="A18:B18"/>
    <mergeCell ref="A41:E41"/>
    <mergeCell ref="A47:E53"/>
    <mergeCell ref="A35:D35"/>
    <mergeCell ref="A34:E34"/>
    <mergeCell ref="A30:B30"/>
    <mergeCell ref="A31:B31"/>
    <mergeCell ref="A32:B32"/>
    <mergeCell ref="A33:D33"/>
    <mergeCell ref="A39:D39"/>
    <mergeCell ref="A38:D38"/>
    <mergeCell ref="A36:D36"/>
    <mergeCell ref="A45:B45"/>
    <mergeCell ref="A37:D37"/>
    <mergeCell ref="A46:B46"/>
    <mergeCell ref="A42:E43"/>
    <mergeCell ref="C44:E46"/>
  </mergeCells>
  <dataValidations count="10">
    <dataValidation allowBlank="1" showInputMessage="1" showErrorMessage="1" promptTitle="Please indicate" prompt="How many packs of 10 you will need._x000a__x000a_Ex: Serving 300 participants= 30 packs" sqref="C15:C18" xr:uid="{887B6779-3BE0-304A-AE44-77D6345EE042}"/>
    <dataValidation allowBlank="1" showInputMessage="1" showErrorMessage="1" prompt="One manual per facilitator is required for fidelity" sqref="C14" xr:uid="{7E6FB317-1483-BF44-AFE9-38A630937D0F}"/>
    <dataValidation allowBlank="1" showInputMessage="1" showErrorMessage="1" promptTitle="Please indicate:" prompt="How many individual training seats you will need?" sqref="C26" xr:uid="{03796E0D-69DD-4240-843A-85AF32CC090B}"/>
    <dataValidation type="list" allowBlank="1" showInputMessage="1" showErrorMessage="1" prompt="1 pack= $150_x000a_2-9 packs = $145_x000a_10- 99 packs = $140_x000a_100+ packs = $125_x000a_" sqref="D15" xr:uid="{33ADE281-3332-C849-8585-C8A0DD16BCD7}">
      <formula1>" $150, $145, $140, $125"</formula1>
    </dataValidation>
    <dataValidation type="list" allowBlank="1" showInputMessage="1" showErrorMessage="1" prompt="1 pack = $16.50 _x000a_2-9 packs = $14.50 _x000a_10-99 packs = $12.50_x000a_100+ packs = $10.50 " sqref="D19:D20" xr:uid="{6E708343-7928-5342-BAEA-8A5B6096814A}">
      <formula1>"$16.50, $14.50, $12.50, $10.50"</formula1>
    </dataValidation>
    <dataValidation type="list" allowBlank="1" showInputMessage="1" showErrorMessage="1" prompt="1 pack= $150_x000a_2-9 packs = $145_x000a_10- 99 packs = $140_x000a_100+ packs = $125_x000a_" sqref="D16" xr:uid="{72F81DFF-B0F5-B94C-A3DF-3B77DE05009D}">
      <formula1>"$150, $145, $140, $125"</formula1>
    </dataValidation>
    <dataValidation allowBlank="1" showInputMessage="1" showErrorMessage="1" promptTitle="Please indicate" prompt="How many packs of 10 you will need._x000a__x000a_You will need one for each participant. _x000a__x000a_Ex: Serving 300 participants= 30 packs" sqref="C19:C20" xr:uid="{1139E4F0-D54A-3D48-8F90-B9C2E54C79B3}"/>
    <dataValidation allowBlank="1" showInputMessage="1" showErrorMessage="1" promptTitle="Shipping Costs:" prompt="10% for orders under $5000 _x000a__x000a_$500 for orders between $5k-$10k_x000a__x000a_5% for orders $10k+             _x000a_                                                _x000a_*Your local sales tax when shipping to AZ, CA, FL, MD, OH, OK or UT*" sqref="A36:D36" xr:uid="{5C878F8C-1736-F646-BABB-15976C3E4069}"/>
    <dataValidation type="list" allowBlank="1" showInputMessage="1" showErrorMessage="1" prompt="1 pack= $145_x000a_2-9 packs = $140_x000a_10- 99 packs = $135_x000a_100+ packs = $120_x000a_" sqref="D17" xr:uid="{1476C1D2-7ADB-C740-BA55-726DF803D52E}">
      <formula1>" $145, $140, $135, $120"</formula1>
    </dataValidation>
    <dataValidation type="list" allowBlank="1" showInputMessage="1" showErrorMessage="1" prompt="1 pack= $145_x000a_2-9 packs = $145_x000a_10- 99 packs = $145_x000a_100+ packs = $145_x000a_" sqref="D18" xr:uid="{CBC78E9F-7E14-074E-9E77-9EFCE59B95B6}">
      <formula1>"$145"</formula1>
    </dataValidation>
  </dataValidations>
  <pageMargins left="0.25" right="0.25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C-Title 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Carlie Kaeppler</dc:creator>
  <cp:lastModifiedBy>Kim Krauth</cp:lastModifiedBy>
  <dcterms:created xsi:type="dcterms:W3CDTF">2025-01-28T19:26:01Z</dcterms:created>
  <dcterms:modified xsi:type="dcterms:W3CDTF">2025-07-11T15:33:24Z</dcterms:modified>
</cp:coreProperties>
</file>